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0490" windowHeight="753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0" i="1"/>
  <c r="L19"/>
  <c r="L18"/>
  <c r="L17"/>
  <c r="L16"/>
  <c r="L15"/>
  <c r="K20"/>
  <c r="K19"/>
  <c r="K18"/>
  <c r="K17"/>
  <c r="K16"/>
  <c r="K15"/>
  <c r="J19"/>
  <c r="J18"/>
  <c r="J20" s="1"/>
  <c r="J17"/>
  <c r="J16"/>
  <c r="J15"/>
  <c r="H20"/>
  <c r="H19"/>
  <c r="H18"/>
  <c r="H17"/>
  <c r="H16"/>
  <c r="H15"/>
  <c r="G20"/>
  <c r="G19"/>
  <c r="G18"/>
  <c r="G17"/>
  <c r="G16"/>
  <c r="G15"/>
  <c r="F20"/>
  <c r="F19"/>
  <c r="F18"/>
  <c r="F17"/>
  <c r="F16"/>
  <c r="F15"/>
  <c r="E20"/>
  <c r="E19"/>
  <c r="E18"/>
  <c r="E17"/>
  <c r="E16"/>
  <c r="E15"/>
  <c r="D20"/>
  <c r="D19"/>
  <c r="D18"/>
  <c r="D17"/>
  <c r="D16"/>
  <c r="D15"/>
  <c r="C20"/>
  <c r="C19"/>
  <c r="C18"/>
  <c r="C17"/>
  <c r="C16"/>
  <c r="C15"/>
  <c r="B20"/>
  <c r="B19"/>
  <c r="B18"/>
  <c r="B17"/>
  <c r="B16"/>
  <c r="B15"/>
  <c r="Q9"/>
  <c r="Q8"/>
  <c r="Q7"/>
  <c r="Q6"/>
  <c r="Q5"/>
  <c r="P9"/>
  <c r="P8"/>
  <c r="P7"/>
  <c r="P6"/>
  <c r="P5"/>
  <c r="O9"/>
  <c r="O8"/>
  <c r="O7"/>
  <c r="O6"/>
  <c r="O5"/>
  <c r="N9"/>
  <c r="N8"/>
  <c r="N7"/>
  <c r="N6"/>
  <c r="N5"/>
  <c r="M9"/>
  <c r="M8"/>
  <c r="M7"/>
  <c r="M6"/>
  <c r="M5"/>
  <c r="L9"/>
  <c r="L8"/>
  <c r="L7"/>
  <c r="L6"/>
  <c r="L5"/>
  <c r="K9"/>
  <c r="K8"/>
  <c r="K7"/>
  <c r="K6"/>
  <c r="K5"/>
  <c r="J9"/>
  <c r="J8"/>
  <c r="J7"/>
  <c r="J6"/>
  <c r="J5"/>
  <c r="Q4"/>
  <c r="P4"/>
  <c r="O4"/>
  <c r="N4"/>
  <c r="M4"/>
  <c r="L4"/>
  <c r="K4"/>
  <c r="J4"/>
  <c r="G10"/>
  <c r="F10"/>
  <c r="E10"/>
  <c r="D10"/>
  <c r="C10"/>
  <c r="B10"/>
  <c r="F9"/>
  <c r="E9"/>
  <c r="E8"/>
  <c r="D9"/>
  <c r="D8"/>
  <c r="D7"/>
  <c r="C9"/>
  <c r="C8"/>
  <c r="C7"/>
  <c r="C6"/>
  <c r="B9"/>
  <c r="B8"/>
  <c r="B7"/>
  <c r="B6"/>
  <c r="B5"/>
</calcChain>
</file>

<file path=xl/sharedStrings.xml><?xml version="1.0" encoding="utf-8"?>
<sst xmlns="http://schemas.openxmlformats.org/spreadsheetml/2006/main" count="47" uniqueCount="16">
  <si>
    <t>Kesesuaian Bidang Ilmu</t>
  </si>
  <si>
    <t>Prestasi Kerja Setahun Sebelumnya</t>
  </si>
  <si>
    <t>Prestasi Kerja Dua Tahun Sebelumnya</t>
  </si>
  <si>
    <t>prestasi kerja dua tahun sebelumnya</t>
  </si>
  <si>
    <t>prestasi kerja setahun sebelumnya</t>
  </si>
  <si>
    <t>kesesuaian bidang ilmu</t>
  </si>
  <si>
    <t>pangkat golongan</t>
  </si>
  <si>
    <t>masa kerja</t>
  </si>
  <si>
    <t>pendidikan terakhir</t>
  </si>
  <si>
    <t>jumlah</t>
  </si>
  <si>
    <t>prioritas</t>
  </si>
  <si>
    <t>hasil</t>
  </si>
  <si>
    <t>matriks perbandingan berpasangan</t>
  </si>
  <si>
    <t>matrik penjumlahan setiap baris</t>
  </si>
  <si>
    <t>rasio</t>
  </si>
  <si>
    <t>matriks perhitungan prioritas</t>
  </si>
</sst>
</file>

<file path=xl/styles.xml><?xml version="1.0" encoding="utf-8"?>
<styleSheet xmlns="http://schemas.openxmlformats.org/spreadsheetml/2006/main">
  <numFmts count="1">
    <numFmt numFmtId="164" formatCode="0.000"/>
  </numFmts>
  <fonts count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164" fontId="0" fillId="0" borderId="0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2:Q20"/>
  <sheetViews>
    <sheetView tabSelected="1" topLeftCell="A7" workbookViewId="0">
      <selection activeCell="N15" sqref="N15"/>
    </sheetView>
  </sheetViews>
  <sheetFormatPr defaultRowHeight="15"/>
  <cols>
    <col min="1" max="1" width="14.5703125" customWidth="1"/>
    <col min="2" max="2" width="13.85546875" customWidth="1"/>
    <col min="3" max="3" width="13.5703125" customWidth="1"/>
    <col min="4" max="4" width="10.7109375" customWidth="1"/>
    <col min="7" max="7" width="12.28515625" customWidth="1"/>
    <col min="8" max="8" width="8.28515625" customWidth="1"/>
    <col min="9" max="10" width="11.7109375" customWidth="1"/>
    <col min="11" max="11" width="9.5703125" customWidth="1"/>
    <col min="12" max="12" width="11" customWidth="1"/>
    <col min="13" max="14" width="9.5703125" bestFit="1" customWidth="1"/>
    <col min="15" max="15" width="11.28515625" customWidth="1"/>
  </cols>
  <sheetData>
    <row r="2" spans="1:17">
      <c r="A2" t="s">
        <v>12</v>
      </c>
      <c r="I2" t="s">
        <v>15</v>
      </c>
    </row>
    <row r="3" spans="1:17" s="1" customFormat="1" ht="75">
      <c r="A3" s="2"/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I3" s="2"/>
      <c r="J3" s="2" t="s">
        <v>3</v>
      </c>
      <c r="K3" s="2" t="s">
        <v>4</v>
      </c>
      <c r="L3" s="2" t="s">
        <v>5</v>
      </c>
      <c r="M3" s="2" t="s">
        <v>6</v>
      </c>
      <c r="N3" s="2" t="s">
        <v>7</v>
      </c>
      <c r="O3" s="2" t="s">
        <v>8</v>
      </c>
      <c r="P3" s="2" t="s">
        <v>9</v>
      </c>
      <c r="Q3" s="2" t="s">
        <v>10</v>
      </c>
    </row>
    <row r="4" spans="1:17" ht="75">
      <c r="A4" s="3" t="s">
        <v>2</v>
      </c>
      <c r="B4" s="4">
        <v>1</v>
      </c>
      <c r="C4" s="4">
        <v>4</v>
      </c>
      <c r="D4" s="4">
        <v>3</v>
      </c>
      <c r="E4" s="4">
        <v>5</v>
      </c>
      <c r="F4" s="4">
        <v>7</v>
      </c>
      <c r="G4" s="4">
        <v>7</v>
      </c>
      <c r="I4" s="3" t="s">
        <v>2</v>
      </c>
      <c r="J4" s="5">
        <f>B4/B10</f>
        <v>0.48331415420023022</v>
      </c>
      <c r="K4" s="5">
        <f>C4/C10</f>
        <v>0.68739770867430439</v>
      </c>
      <c r="L4" s="5">
        <f>D4/D10</f>
        <v>0.39081885856079401</v>
      </c>
      <c r="M4" s="5">
        <f>E4/E10</f>
        <v>0.34539473684210525</v>
      </c>
      <c r="N4" s="5">
        <f>F4/F10</f>
        <v>0.30172413793103448</v>
      </c>
      <c r="O4" s="5">
        <f>G4/G10</f>
        <v>0.20588235294117646</v>
      </c>
      <c r="P4" s="5">
        <f>SUM(J4:O4)</f>
        <v>2.4145319491496453</v>
      </c>
      <c r="Q4" s="5">
        <f>P4/6</f>
        <v>0.4024219915249409</v>
      </c>
    </row>
    <row r="5" spans="1:17" ht="75">
      <c r="A5" s="3" t="s">
        <v>1</v>
      </c>
      <c r="B5" s="4">
        <f>B4/C4</f>
        <v>0.25</v>
      </c>
      <c r="C5" s="4">
        <v>1</v>
      </c>
      <c r="D5" s="4">
        <v>3</v>
      </c>
      <c r="E5" s="4">
        <v>5</v>
      </c>
      <c r="F5" s="4">
        <v>7</v>
      </c>
      <c r="G5" s="4">
        <v>7</v>
      </c>
      <c r="I5" s="3" t="s">
        <v>1</v>
      </c>
      <c r="J5" s="5">
        <f>B5/B10</f>
        <v>0.12082853855005755</v>
      </c>
      <c r="K5" s="5">
        <f>C5/C10</f>
        <v>0.1718494271685761</v>
      </c>
      <c r="L5" s="5">
        <f>D5/D10</f>
        <v>0.39081885856079401</v>
      </c>
      <c r="M5" s="5">
        <f>E5/E10</f>
        <v>0.34539473684210525</v>
      </c>
      <c r="N5" s="5">
        <f>F5/F10</f>
        <v>0.30172413793103448</v>
      </c>
      <c r="O5" s="5">
        <f>G5/G10</f>
        <v>0.20588235294117646</v>
      </c>
      <c r="P5" s="5">
        <f>SUM(J5:O5)</f>
        <v>1.5364980519937439</v>
      </c>
      <c r="Q5" s="5">
        <f>P5/6</f>
        <v>0.256083008665624</v>
      </c>
    </row>
    <row r="6" spans="1:17" ht="30">
      <c r="A6" s="3" t="s">
        <v>0</v>
      </c>
      <c r="B6" s="5">
        <f>B4/D4</f>
        <v>0.33333333333333331</v>
      </c>
      <c r="C6" s="5">
        <f>C5/D5</f>
        <v>0.33333333333333331</v>
      </c>
      <c r="D6" s="4">
        <v>1</v>
      </c>
      <c r="E6" s="4">
        <v>3</v>
      </c>
      <c r="F6" s="4">
        <v>5</v>
      </c>
      <c r="G6" s="4">
        <v>7</v>
      </c>
      <c r="I6" s="3" t="s">
        <v>0</v>
      </c>
      <c r="J6" s="5">
        <f>B6/B10</f>
        <v>0.1611047180667434</v>
      </c>
      <c r="K6" s="5">
        <f>C6/C10</f>
        <v>5.7283142389525359E-2</v>
      </c>
      <c r="L6" s="5">
        <f>D6/D10</f>
        <v>0.13027295285359802</v>
      </c>
      <c r="M6" s="5">
        <f>E6/E10</f>
        <v>0.20723684210526316</v>
      </c>
      <c r="N6" s="5">
        <f>F6/F10</f>
        <v>0.21551724137931036</v>
      </c>
      <c r="O6" s="5">
        <f>G6/G10</f>
        <v>0.20588235294117646</v>
      </c>
      <c r="P6" s="5">
        <f>SUM(J6:O6)</f>
        <v>0.97729724973561671</v>
      </c>
      <c r="Q6" s="5">
        <f>P6/6</f>
        <v>0.16288287495593612</v>
      </c>
    </row>
    <row r="7" spans="1:17" ht="30">
      <c r="A7" s="3" t="s">
        <v>6</v>
      </c>
      <c r="B7" s="4">
        <f>B4/E4</f>
        <v>0.2</v>
      </c>
      <c r="C7" s="5">
        <f>C5/E5</f>
        <v>0.2</v>
      </c>
      <c r="D7" s="5">
        <f>D6/E6</f>
        <v>0.33333333333333331</v>
      </c>
      <c r="E7" s="4">
        <v>1</v>
      </c>
      <c r="F7" s="4">
        <v>3</v>
      </c>
      <c r="G7" s="4">
        <v>7</v>
      </c>
      <c r="I7" s="3" t="s">
        <v>6</v>
      </c>
      <c r="J7" s="5">
        <f>B7/B10</f>
        <v>9.6662830840046052E-2</v>
      </c>
      <c r="K7" s="5">
        <f>C7/C10</f>
        <v>3.4369885433715219E-2</v>
      </c>
      <c r="L7" s="5">
        <f>D7/D10</f>
        <v>4.3424317617865998E-2</v>
      </c>
      <c r="M7" s="5">
        <f>E7/E10</f>
        <v>6.9078947368421045E-2</v>
      </c>
      <c r="N7" s="5">
        <f>F7/F10</f>
        <v>0.12931034482758622</v>
      </c>
      <c r="O7" s="5">
        <f>G7/G10</f>
        <v>0.20588235294117646</v>
      </c>
      <c r="P7" s="5">
        <f>SUM(J7:O7)</f>
        <v>0.57872867902881109</v>
      </c>
      <c r="Q7" s="5">
        <f>P7/6</f>
        <v>9.6454779838135177E-2</v>
      </c>
    </row>
    <row r="8" spans="1:17">
      <c r="A8" s="3" t="s">
        <v>7</v>
      </c>
      <c r="B8" s="5">
        <f>B4/F4</f>
        <v>0.14285714285714285</v>
      </c>
      <c r="C8" s="5">
        <f>C5/F5</f>
        <v>0.14285714285714285</v>
      </c>
      <c r="D8" s="5">
        <f>D6/F6</f>
        <v>0.2</v>
      </c>
      <c r="E8" s="5">
        <f>E7/F7</f>
        <v>0.33333333333333331</v>
      </c>
      <c r="F8" s="4">
        <v>1</v>
      </c>
      <c r="G8" s="4">
        <v>5</v>
      </c>
      <c r="I8" s="3" t="s">
        <v>7</v>
      </c>
      <c r="J8" s="5">
        <f>B8/B10</f>
        <v>6.904487917146146E-2</v>
      </c>
      <c r="K8" s="5">
        <f>C8/C10</f>
        <v>2.4549918166939438E-2</v>
      </c>
      <c r="L8" s="5">
        <f>D8/D10</f>
        <v>2.6054590570719603E-2</v>
      </c>
      <c r="M8" s="5">
        <f>E8/E10</f>
        <v>2.3026315789473683E-2</v>
      </c>
      <c r="N8" s="5">
        <f>F8/F10</f>
        <v>4.3103448275862072E-2</v>
      </c>
      <c r="O8" s="5">
        <f>G8/G10</f>
        <v>0.14705882352941177</v>
      </c>
      <c r="P8" s="5">
        <f>SUM(J8:O8)</f>
        <v>0.33283797550386801</v>
      </c>
      <c r="Q8" s="5">
        <f>P8/6</f>
        <v>5.5472995917311335E-2</v>
      </c>
    </row>
    <row r="9" spans="1:17" ht="30">
      <c r="A9" s="3" t="s">
        <v>8</v>
      </c>
      <c r="B9" s="5">
        <f>B4/G4</f>
        <v>0.14285714285714285</v>
      </c>
      <c r="C9" s="5">
        <f>C5/G5</f>
        <v>0.14285714285714285</v>
      </c>
      <c r="D9" s="5">
        <f>D6/G6</f>
        <v>0.14285714285714285</v>
      </c>
      <c r="E9" s="5">
        <f>E7/G7</f>
        <v>0.14285714285714285</v>
      </c>
      <c r="F9" s="4">
        <f>F8/G8</f>
        <v>0.2</v>
      </c>
      <c r="G9" s="4">
        <v>1</v>
      </c>
      <c r="I9" s="3" t="s">
        <v>8</v>
      </c>
      <c r="J9" s="5">
        <f>B9/B10</f>
        <v>6.904487917146146E-2</v>
      </c>
      <c r="K9" s="5">
        <f>C9/C10</f>
        <v>2.4549918166939438E-2</v>
      </c>
      <c r="L9" s="5">
        <f>D9/D10</f>
        <v>1.8610421836228287E-2</v>
      </c>
      <c r="M9" s="5">
        <f>E9/E10</f>
        <v>9.8684210526315784E-3</v>
      </c>
      <c r="N9" s="5">
        <f>F9/F10</f>
        <v>8.6206896551724137E-3</v>
      </c>
      <c r="O9" s="5">
        <f>G9/G10</f>
        <v>2.9411764705882353E-2</v>
      </c>
      <c r="P9" s="5">
        <f>SUM(J9:O9)</f>
        <v>0.16010609458831554</v>
      </c>
      <c r="Q9" s="5">
        <f>P9/6</f>
        <v>2.668434909805259E-2</v>
      </c>
    </row>
    <row r="10" spans="1:17">
      <c r="A10" s="3" t="s">
        <v>9</v>
      </c>
      <c r="B10" s="5">
        <f>SUM(B4:B9)</f>
        <v>2.0690476190476188</v>
      </c>
      <c r="C10" s="5">
        <f t="shared" ref="C10:G10" si="0">SUM(C4:C9)</f>
        <v>5.8190476190476197</v>
      </c>
      <c r="D10" s="5">
        <f t="shared" si="0"/>
        <v>7.6761904761904765</v>
      </c>
      <c r="E10" s="5">
        <f t="shared" si="0"/>
        <v>14.476190476190476</v>
      </c>
      <c r="F10" s="5">
        <f t="shared" si="0"/>
        <v>23.2</v>
      </c>
      <c r="G10" s="5">
        <f t="shared" si="0"/>
        <v>34</v>
      </c>
      <c r="I10" s="6"/>
      <c r="J10" s="7"/>
      <c r="K10" s="7"/>
      <c r="L10" s="7"/>
      <c r="M10" s="7"/>
      <c r="N10" s="7"/>
      <c r="O10" s="7"/>
    </row>
    <row r="13" spans="1:17">
      <c r="A13" s="9" t="s">
        <v>13</v>
      </c>
      <c r="J13" t="s">
        <v>14</v>
      </c>
    </row>
    <row r="14" spans="1:17" ht="45">
      <c r="A14" s="2"/>
      <c r="B14" s="2" t="s">
        <v>3</v>
      </c>
      <c r="C14" s="2" t="s">
        <v>4</v>
      </c>
      <c r="D14" s="2" t="s">
        <v>5</v>
      </c>
      <c r="E14" s="2" t="s">
        <v>6</v>
      </c>
      <c r="F14" s="2" t="s">
        <v>7</v>
      </c>
      <c r="G14" s="2" t="s">
        <v>8</v>
      </c>
      <c r="H14" s="2" t="s">
        <v>9</v>
      </c>
      <c r="J14" s="2" t="s">
        <v>9</v>
      </c>
      <c r="K14" s="2" t="s">
        <v>10</v>
      </c>
      <c r="L14" s="8" t="s">
        <v>11</v>
      </c>
    </row>
    <row r="15" spans="1:17" ht="45">
      <c r="A15" s="3" t="s">
        <v>2</v>
      </c>
      <c r="B15" s="5">
        <f>B4*Q4</f>
        <v>0.4024219915249409</v>
      </c>
      <c r="C15" s="5">
        <f>C4*Q4</f>
        <v>1.6096879660997636</v>
      </c>
      <c r="D15" s="5">
        <f>D4*Q4</f>
        <v>1.2072659745748227</v>
      </c>
      <c r="E15" s="5">
        <f>E4*Q4</f>
        <v>2.0121099576247046</v>
      </c>
      <c r="F15" s="5">
        <f>F4*Q4</f>
        <v>2.8169539406745865</v>
      </c>
      <c r="G15" s="5">
        <f>G4*Q4</f>
        <v>2.8169539406745865</v>
      </c>
      <c r="H15" s="5">
        <f>SUM(B15:G15)</f>
        <v>10.865393771173405</v>
      </c>
      <c r="J15" s="5">
        <f>SUM(D15:I15)</f>
        <v>19.718677584722105</v>
      </c>
      <c r="K15" s="5">
        <f>J15/6</f>
        <v>3.2864462641203507</v>
      </c>
      <c r="L15" s="5">
        <f>SUM(J15:K15)</f>
        <v>23.005123848842455</v>
      </c>
    </row>
    <row r="16" spans="1:17" ht="45">
      <c r="A16" s="3" t="s">
        <v>1</v>
      </c>
      <c r="B16" s="5">
        <f>B5*Q5</f>
        <v>6.4020752166406E-2</v>
      </c>
      <c r="C16" s="5">
        <f>C5*Q5</f>
        <v>0.256083008665624</v>
      </c>
      <c r="D16" s="5">
        <f>D5*Q5</f>
        <v>0.76824902599687195</v>
      </c>
      <c r="E16" s="5">
        <f>E5*Q5</f>
        <v>1.2804150433281201</v>
      </c>
      <c r="F16" s="5">
        <f>F5*Q5</f>
        <v>1.792581060659368</v>
      </c>
      <c r="G16" s="5">
        <f>G5*Q5</f>
        <v>1.792581060659368</v>
      </c>
      <c r="H16" s="5">
        <f>SUM(B16:G16)</f>
        <v>5.9539299514757573</v>
      </c>
      <c r="J16" s="5">
        <f>SUM(D16:I16)</f>
        <v>11.587756142119485</v>
      </c>
      <c r="K16" s="5">
        <f>J16/6</f>
        <v>1.9312926903532475</v>
      </c>
      <c r="L16" s="5">
        <f t="shared" ref="L16:L20" si="1">SUM(J16:K16)</f>
        <v>13.519048832472732</v>
      </c>
    </row>
    <row r="17" spans="1:12" ht="30">
      <c r="A17" s="3" t="s">
        <v>0</v>
      </c>
      <c r="B17" s="5">
        <f>B6*Q6</f>
        <v>5.4294291651978702E-2</v>
      </c>
      <c r="C17" s="5">
        <f>C6*Q6</f>
        <v>5.4294291651978702E-2</v>
      </c>
      <c r="D17" s="5">
        <f>D6*Q6</f>
        <v>0.16288287495593612</v>
      </c>
      <c r="E17" s="5">
        <f>E6*Q6</f>
        <v>0.48864862486780836</v>
      </c>
      <c r="F17" s="5">
        <f>F6*Q6</f>
        <v>0.81441437477968059</v>
      </c>
      <c r="G17" s="5">
        <f>G6*Q6</f>
        <v>1.1401801246915528</v>
      </c>
      <c r="H17" s="5">
        <f>SUM(H15:H16)</f>
        <v>16.819323722649163</v>
      </c>
      <c r="J17" s="5">
        <f>SUM(J15:J16)</f>
        <v>31.30643372684159</v>
      </c>
      <c r="K17" s="5">
        <f>J17/6</f>
        <v>5.2177389544735986</v>
      </c>
      <c r="L17" s="5">
        <f t="shared" si="1"/>
        <v>36.524172681315186</v>
      </c>
    </row>
    <row r="18" spans="1:12" ht="30">
      <c r="A18" s="3" t="s">
        <v>6</v>
      </c>
      <c r="B18" s="5">
        <f>B7*Q7</f>
        <v>1.9290955967627036E-2</v>
      </c>
      <c r="C18" s="5">
        <f>C7*Q7</f>
        <v>1.9290955967627036E-2</v>
      </c>
      <c r="D18" s="5">
        <f>D7*Q7</f>
        <v>3.2151593279378388E-2</v>
      </c>
      <c r="E18" s="5">
        <f>E7*Q7</f>
        <v>9.6454779838135177E-2</v>
      </c>
      <c r="F18" s="5">
        <f>F7*Q7</f>
        <v>0.28936433951440554</v>
      </c>
      <c r="G18" s="5">
        <f>G7*Q7</f>
        <v>0.6751834588669462</v>
      </c>
      <c r="H18" s="5">
        <f>SUM(B18:G18)</f>
        <v>1.1317360834341192</v>
      </c>
      <c r="J18" s="5">
        <f>SUM(D18:I18)</f>
        <v>2.2248902549329843</v>
      </c>
      <c r="K18" s="5">
        <f>J18/6</f>
        <v>0.37081504248883074</v>
      </c>
      <c r="L18" s="5">
        <f t="shared" si="1"/>
        <v>2.5957052974218149</v>
      </c>
    </row>
    <row r="19" spans="1:12">
      <c r="A19" s="3" t="s">
        <v>7</v>
      </c>
      <c r="B19" s="5">
        <f>B8*Q8</f>
        <v>7.9247137024730466E-3</v>
      </c>
      <c r="C19" s="5">
        <f>C8*Q8</f>
        <v>7.9247137024730466E-3</v>
      </c>
      <c r="D19" s="5">
        <f>E8*Q8</f>
        <v>1.8490998639103778E-2</v>
      </c>
      <c r="E19" s="5">
        <f>E8*Q8</f>
        <v>1.8490998639103778E-2</v>
      </c>
      <c r="F19" s="5">
        <f>F8*Q8</f>
        <v>5.5472995917311335E-2</v>
      </c>
      <c r="G19" s="5">
        <f>G8*Q8</f>
        <v>0.2773649795865567</v>
      </c>
      <c r="H19" s="5">
        <f>SUM(B19:G19)</f>
        <v>0.38566940018702167</v>
      </c>
      <c r="J19" s="5">
        <f>SUM(D19:I19)</f>
        <v>0.75548937296909724</v>
      </c>
      <c r="K19" s="5">
        <f>J19/6</f>
        <v>0.12591489549484955</v>
      </c>
      <c r="L19" s="5">
        <f t="shared" si="1"/>
        <v>0.88140426846394682</v>
      </c>
    </row>
    <row r="20" spans="1:12" ht="30">
      <c r="A20" s="3" t="s">
        <v>8</v>
      </c>
      <c r="B20" s="5">
        <f>B9*Q9</f>
        <v>3.8120498711503698E-3</v>
      </c>
      <c r="C20" s="5">
        <f>C9*Q9</f>
        <v>3.8120498711503698E-3</v>
      </c>
      <c r="D20" s="5">
        <f>E9*Q9</f>
        <v>3.8120498711503698E-3</v>
      </c>
      <c r="E20" s="5">
        <f>E9*Q9</f>
        <v>3.8120498711503698E-3</v>
      </c>
      <c r="F20" s="5">
        <f>F9*Q9</f>
        <v>5.3368698196105185E-3</v>
      </c>
      <c r="G20" s="5">
        <f>G9*Q9</f>
        <v>2.668434909805259E-2</v>
      </c>
      <c r="H20" s="5">
        <f>SUM(H18:H19)</f>
        <v>1.517405483621141</v>
      </c>
      <c r="J20" s="5">
        <f>SUM(J18:J19)</f>
        <v>2.9803796279020816</v>
      </c>
      <c r="K20" s="5">
        <f>J20/6</f>
        <v>0.49672993798368026</v>
      </c>
      <c r="L20" s="5">
        <f t="shared" si="1"/>
        <v>3.4771095658857618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Windows7</cp:lastModifiedBy>
  <dcterms:created xsi:type="dcterms:W3CDTF">2017-04-20T03:53:12Z</dcterms:created>
  <dcterms:modified xsi:type="dcterms:W3CDTF">2017-04-24T02:29:48Z</dcterms:modified>
</cp:coreProperties>
</file>